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IDE\2019-22\Dalys Liao\"/>
    </mc:Choice>
  </mc:AlternateContent>
  <bookViews>
    <workbookView xWindow="16725" yWindow="465" windowWidth="21600" windowHeight="21060"/>
  </bookViews>
  <sheets>
    <sheet name="Cuadro 3" sheetId="5" r:id="rId1"/>
  </sheets>
  <definedNames>
    <definedName name="_xlnm.Print_Area" localSheetId="0">'Cuadro 3'!$A$1:$I$29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5" l="1"/>
  <c r="D12" i="5" s="1"/>
  <c r="C13" i="5"/>
  <c r="C12" i="5" s="1"/>
  <c r="B13" i="5"/>
  <c r="B12" i="5" s="1"/>
  <c r="G13" i="5" l="1"/>
  <c r="F13" i="5"/>
  <c r="F12" i="5" s="1"/>
  <c r="E13" i="5"/>
  <c r="E12" i="5" s="1"/>
  <c r="G12" i="5"/>
  <c r="I23" i="5" l="1"/>
  <c r="I22" i="5" l="1"/>
  <c r="I20" i="5"/>
  <c r="I17" i="5"/>
  <c r="I24" i="5" l="1"/>
  <c r="I21" i="5"/>
  <c r="I19" i="5"/>
  <c r="I16" i="5"/>
  <c r="I18" i="5"/>
  <c r="I15" i="5"/>
  <c r="I14" i="5"/>
  <c r="H23" i="5"/>
  <c r="H20" i="5" l="1"/>
  <c r="H22" i="5"/>
  <c r="H24" i="5"/>
  <c r="H17" i="5"/>
  <c r="I13" i="5"/>
  <c r="I12" i="5"/>
  <c r="H15" i="5"/>
  <c r="H18" i="5"/>
  <c r="H21" i="5"/>
  <c r="H14" i="5"/>
  <c r="H16" i="5"/>
  <c r="H19" i="5"/>
  <c r="H13" i="5" l="1"/>
  <c r="H12" i="5"/>
</calcChain>
</file>

<file path=xl/sharedStrings.xml><?xml version="1.0" encoding="utf-8"?>
<sst xmlns="http://schemas.openxmlformats.org/spreadsheetml/2006/main" count="33" uniqueCount="31">
  <si>
    <t>República de Panamá</t>
  </si>
  <si>
    <t>CONTRALORÍA GENERAL DE LA REPÚBLICA</t>
  </si>
  <si>
    <t>Instituto Nacional de Estadística y Censo</t>
  </si>
  <si>
    <t>Participación</t>
  </si>
  <si>
    <t>Variación</t>
  </si>
  <si>
    <t>País de origen</t>
  </si>
  <si>
    <t>Flujo de IED</t>
  </si>
  <si>
    <t>(P) Cifras preliminares.</t>
  </si>
  <si>
    <t>porcentual</t>
  </si>
  <si>
    <t>Cuadro 3.  FLUJO DE INVERSIÓN EXTRANJERA DIRECTA (IED) DE LOS 10 PRINCIPALES</t>
  </si>
  <si>
    <t>TOTAL DE FLUJO IED</t>
  </si>
  <si>
    <t>2020 (P)</t>
  </si>
  <si>
    <t>Colombia</t>
  </si>
  <si>
    <t>Suiza</t>
  </si>
  <si>
    <t>México</t>
  </si>
  <si>
    <t>Brasil</t>
  </si>
  <si>
    <t>República de China (Taiwán)</t>
  </si>
  <si>
    <t>Jamaica</t>
  </si>
  <si>
    <t>2021 (P)</t>
  </si>
  <si>
    <t xml:space="preserve">              La diferencia que se observa entre el total y los parciales se debe al redondeo del computador.</t>
  </si>
  <si>
    <t>(En miles de balboas)</t>
  </si>
  <si>
    <t>2022 (P)</t>
  </si>
  <si>
    <t>2022-21 (P)</t>
  </si>
  <si>
    <t>NOTAS: El orden se basa en el último año, 2022.</t>
  </si>
  <si>
    <t>PAÍSES EN LA REPÚBLICA: AÑOS 2017-22</t>
  </si>
  <si>
    <t>Estados Unidos</t>
  </si>
  <si>
    <t>Barbados</t>
  </si>
  <si>
    <t>Reino Unido</t>
  </si>
  <si>
    <t>Canadá</t>
  </si>
  <si>
    <t>10 Principales</t>
  </si>
  <si>
    <t>Otros países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</si>
</sst>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1" fillId="0" borderId="10" xfId="0" applyNumberFormat="1" applyFont="1" applyBorder="1"/>
    <xf numFmtId="0" fontId="2" fillId="0" borderId="0" xfId="0" applyFont="1"/>
    <xf numFmtId="0" fontId="2" fillId="2" borderId="1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3" fontId="2" fillId="0" borderId="10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/>
    <xf numFmtId="0" fontId="3" fillId="0" borderId="4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" fontId="3" fillId="0" borderId="10" xfId="0" applyNumberFormat="1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164" fontId="2" fillId="0" borderId="10" xfId="0" applyNumberFormat="1" applyFont="1" applyBorder="1"/>
    <xf numFmtId="164" fontId="2" fillId="0" borderId="11" xfId="0" applyNumberFormat="1" applyFont="1" applyBorder="1"/>
    <xf numFmtId="0" fontId="2" fillId="0" borderId="4" xfId="0" applyFont="1" applyBorder="1" applyAlignment="1">
      <alignment horizontal="center"/>
    </xf>
    <xf numFmtId="3" fontId="1" fillId="0" borderId="10" xfId="0" applyNumberFormat="1" applyFont="1" applyFill="1" applyBorder="1"/>
    <xf numFmtId="3" fontId="2" fillId="0" borderId="10" xfId="0" applyNumberFormat="1" applyFont="1" applyFill="1" applyBorder="1"/>
    <xf numFmtId="0" fontId="2" fillId="0" borderId="4" xfId="0" applyFont="1" applyFill="1" applyBorder="1" applyAlignment="1"/>
    <xf numFmtId="0" fontId="2" fillId="0" borderId="4" xfId="0" applyFont="1" applyBorder="1" applyAlignment="1"/>
    <xf numFmtId="0" fontId="3" fillId="2" borderId="2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I1"/>
    </sheetView>
  </sheetViews>
  <sheetFormatPr baseColWidth="10" defaultColWidth="10.85546875" defaultRowHeight="12.75" x14ac:dyDescent="0.2"/>
  <cols>
    <col min="1" max="1" width="26.7109375" style="2" customWidth="1"/>
    <col min="2" max="7" width="10.7109375" style="2" customWidth="1"/>
    <col min="8" max="9" width="12.7109375" style="2" customWidth="1"/>
    <col min="10" max="16384" width="10.85546875" style="2"/>
  </cols>
  <sheetData>
    <row r="1" spans="1:9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</row>
    <row r="3" spans="1:9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</row>
    <row r="4" spans="1:9" ht="6" customHeight="1" x14ac:dyDescent="0.2"/>
    <row r="5" spans="1:9" x14ac:dyDescent="0.2">
      <c r="A5" s="37" t="s">
        <v>9</v>
      </c>
      <c r="B5" s="37"/>
      <c r="C5" s="37"/>
      <c r="D5" s="37"/>
      <c r="E5" s="37"/>
      <c r="F5" s="37"/>
      <c r="G5" s="37"/>
      <c r="H5" s="37"/>
      <c r="I5" s="37"/>
    </row>
    <row r="6" spans="1:9" x14ac:dyDescent="0.2">
      <c r="A6" s="37" t="s">
        <v>24</v>
      </c>
      <c r="B6" s="37"/>
      <c r="C6" s="37"/>
      <c r="D6" s="37"/>
      <c r="E6" s="37"/>
      <c r="F6" s="37"/>
      <c r="G6" s="37"/>
      <c r="H6" s="37"/>
      <c r="I6" s="37"/>
    </row>
    <row r="7" spans="1:9" ht="6" customHeight="1" x14ac:dyDescent="0.2"/>
    <row r="8" spans="1:9" ht="14.1" customHeight="1" x14ac:dyDescent="0.2">
      <c r="A8" s="3"/>
      <c r="B8" s="30" t="s">
        <v>6</v>
      </c>
      <c r="C8" s="31"/>
      <c r="D8" s="31"/>
      <c r="E8" s="31"/>
      <c r="F8" s="31"/>
      <c r="G8" s="32"/>
      <c r="H8" s="4" t="s">
        <v>3</v>
      </c>
      <c r="I8" s="5" t="s">
        <v>4</v>
      </c>
    </row>
    <row r="9" spans="1:9" ht="14.1" customHeight="1" x14ac:dyDescent="0.2">
      <c r="A9" s="6" t="s">
        <v>5</v>
      </c>
      <c r="B9" s="33" t="s">
        <v>20</v>
      </c>
      <c r="C9" s="34"/>
      <c r="D9" s="34"/>
      <c r="E9" s="34"/>
      <c r="F9" s="34"/>
      <c r="G9" s="35"/>
      <c r="H9" s="18" t="s">
        <v>8</v>
      </c>
      <c r="I9" s="19" t="s">
        <v>8</v>
      </c>
    </row>
    <row r="10" spans="1:9" ht="14.1" customHeight="1" x14ac:dyDescent="0.2">
      <c r="A10" s="7"/>
      <c r="B10" s="8">
        <v>2017</v>
      </c>
      <c r="C10" s="8">
        <v>2018</v>
      </c>
      <c r="D10" s="8">
        <v>2019</v>
      </c>
      <c r="E10" s="8" t="s">
        <v>11</v>
      </c>
      <c r="F10" s="8" t="s">
        <v>18</v>
      </c>
      <c r="G10" s="8" t="s">
        <v>21</v>
      </c>
      <c r="H10" s="8" t="s">
        <v>21</v>
      </c>
      <c r="I10" s="9" t="s">
        <v>22</v>
      </c>
    </row>
    <row r="11" spans="1:9" ht="6" customHeight="1" x14ac:dyDescent="0.2">
      <c r="A11" s="10"/>
      <c r="B11" s="11"/>
      <c r="C11" s="11"/>
      <c r="D11" s="11"/>
      <c r="E11" s="11"/>
      <c r="F11" s="11"/>
      <c r="G11" s="11"/>
      <c r="H11" s="11"/>
      <c r="I11" s="12"/>
    </row>
    <row r="12" spans="1:9" ht="20.100000000000001" customHeight="1" x14ac:dyDescent="0.2">
      <c r="A12" s="17" t="s">
        <v>10</v>
      </c>
      <c r="B12" s="20">
        <f>B13+B24</f>
        <v>4281839.3108267002</v>
      </c>
      <c r="C12" s="20">
        <f t="shared" ref="C12:D12" si="0">C13+C24</f>
        <v>4750503.4764393605</v>
      </c>
      <c r="D12" s="20">
        <f t="shared" si="0"/>
        <v>3895237.2538824244</v>
      </c>
      <c r="E12" s="20">
        <f>E13+E24</f>
        <v>172114.47860324837</v>
      </c>
      <c r="F12" s="20">
        <f t="shared" ref="F12:G12" si="1">F13+F24</f>
        <v>1646286.3670488168</v>
      </c>
      <c r="G12" s="20">
        <f t="shared" si="1"/>
        <v>2906186.758823555</v>
      </c>
      <c r="H12" s="21">
        <f t="shared" ref="H12" si="2">SUM(H14:H24)</f>
        <v>100</v>
      </c>
      <c r="I12" s="22">
        <f t="shared" ref="I12:I23" si="3">G12/F12*100-100</f>
        <v>76.529844199176239</v>
      </c>
    </row>
    <row r="13" spans="1:9" ht="20.100000000000001" customHeight="1" x14ac:dyDescent="0.2">
      <c r="A13" s="25" t="s">
        <v>29</v>
      </c>
      <c r="B13" s="20">
        <f>SUM(B14:B23)</f>
        <v>3381653.4033601843</v>
      </c>
      <c r="C13" s="20">
        <f t="shared" ref="C13:D13" si="4">SUM(C14:C23)</f>
        <v>3601933.657521856</v>
      </c>
      <c r="D13" s="20">
        <f t="shared" si="4"/>
        <v>3285716.5069720913</v>
      </c>
      <c r="E13" s="20">
        <f>SUM(E14:E23)</f>
        <v>575550.33179912879</v>
      </c>
      <c r="F13" s="20">
        <f t="shared" ref="F13:G13" si="5">SUM(F14:F23)</f>
        <v>1161606.8795805224</v>
      </c>
      <c r="G13" s="20">
        <f t="shared" si="5"/>
        <v>2449742.167342071</v>
      </c>
      <c r="H13" s="21">
        <f>SUM(H14:H23)</f>
        <v>84.294037879855452</v>
      </c>
      <c r="I13" s="22">
        <f t="shared" si="3"/>
        <v>110.89253261195543</v>
      </c>
    </row>
    <row r="14" spans="1:9" ht="20.100000000000001" customHeight="1" x14ac:dyDescent="0.2">
      <c r="A14" s="28" t="s">
        <v>12</v>
      </c>
      <c r="B14" s="1">
        <v>346394.90565535187</v>
      </c>
      <c r="C14" s="13">
        <v>916414.44682266854</v>
      </c>
      <c r="D14" s="13">
        <v>780083.76268249401</v>
      </c>
      <c r="E14" s="1">
        <v>356984.91398917406</v>
      </c>
      <c r="F14" s="13">
        <v>588556.08846566849</v>
      </c>
      <c r="G14" s="13">
        <v>775564.89673753502</v>
      </c>
      <c r="H14" s="23">
        <f t="shared" ref="H14:H23" si="6">G14/G$12*100</f>
        <v>26.686684686826155</v>
      </c>
      <c r="I14" s="24">
        <f t="shared" si="3"/>
        <v>31.774169350518093</v>
      </c>
    </row>
    <row r="15" spans="1:9" ht="20.100000000000001" customHeight="1" x14ac:dyDescent="0.2">
      <c r="A15" s="28" t="s">
        <v>25</v>
      </c>
      <c r="B15" s="1">
        <v>-25058.908618168629</v>
      </c>
      <c r="C15" s="13">
        <v>892403.56298352568</v>
      </c>
      <c r="D15" s="13">
        <v>692682.15063409065</v>
      </c>
      <c r="E15" s="1">
        <v>573921.36404641112</v>
      </c>
      <c r="F15" s="13">
        <v>-48605.997183291664</v>
      </c>
      <c r="G15" s="13">
        <v>486088.37624775263</v>
      </c>
      <c r="H15" s="23">
        <f t="shared" si="6"/>
        <v>16.72598551252517</v>
      </c>
      <c r="I15" s="24">
        <f t="shared" si="3"/>
        <v>-1100.0584380868247</v>
      </c>
    </row>
    <row r="16" spans="1:9" ht="20.100000000000001" customHeight="1" x14ac:dyDescent="0.2">
      <c r="A16" s="28" t="s">
        <v>26</v>
      </c>
      <c r="B16" s="26">
        <v>-1424.0068149451838</v>
      </c>
      <c r="C16" s="13">
        <v>801.65528613075014</v>
      </c>
      <c r="D16" s="13">
        <v>766.97383136365772</v>
      </c>
      <c r="E16" s="26">
        <v>-1707879.3906103796</v>
      </c>
      <c r="F16" s="13">
        <v>-87794.233637908663</v>
      </c>
      <c r="G16" s="13">
        <v>316727.82505307777</v>
      </c>
      <c r="H16" s="23">
        <f t="shared" si="6"/>
        <v>10.898398875827631</v>
      </c>
      <c r="I16" s="24">
        <f t="shared" si="3"/>
        <v>-460.76153515886256</v>
      </c>
    </row>
    <row r="17" spans="1:9" ht="20.100000000000001" customHeight="1" x14ac:dyDescent="0.2">
      <c r="A17" s="28" t="s">
        <v>13</v>
      </c>
      <c r="B17" s="26">
        <v>546453.64469839388</v>
      </c>
      <c r="C17" s="27">
        <v>1322.1706023790575</v>
      </c>
      <c r="D17" s="27">
        <v>-25998.887065871339</v>
      </c>
      <c r="E17" s="26">
        <v>-152513.50039830193</v>
      </c>
      <c r="F17" s="27">
        <v>438671.69811972673</v>
      </c>
      <c r="G17" s="27">
        <v>309563.64176032797</v>
      </c>
      <c r="H17" s="23">
        <f t="shared" si="6"/>
        <v>10.651883978909929</v>
      </c>
      <c r="I17" s="24">
        <f t="shared" si="3"/>
        <v>-29.43159016476173</v>
      </c>
    </row>
    <row r="18" spans="1:9" ht="20.100000000000001" customHeight="1" x14ac:dyDescent="0.2">
      <c r="A18" s="28" t="s">
        <v>15</v>
      </c>
      <c r="B18" s="26">
        <v>-50101.742406011879</v>
      </c>
      <c r="C18" s="13">
        <v>-215438.25960333573</v>
      </c>
      <c r="D18" s="13">
        <v>76608.327912244436</v>
      </c>
      <c r="E18" s="26">
        <v>-266921.18868448643</v>
      </c>
      <c r="F18" s="13">
        <v>104007.33688549796</v>
      </c>
      <c r="G18" s="13">
        <v>152252.70502309749</v>
      </c>
      <c r="H18" s="23">
        <f t="shared" si="6"/>
        <v>5.2389167544322053</v>
      </c>
      <c r="I18" s="24">
        <f t="shared" si="3"/>
        <v>46.386504627758143</v>
      </c>
    </row>
    <row r="19" spans="1:9" ht="20.100000000000001" customHeight="1" x14ac:dyDescent="0.2">
      <c r="A19" s="28" t="s">
        <v>16</v>
      </c>
      <c r="B19" s="1">
        <v>375222.25589924114</v>
      </c>
      <c r="C19" s="13">
        <v>197685.08984282962</v>
      </c>
      <c r="D19" s="13">
        <v>191877.27041978965</v>
      </c>
      <c r="E19" s="1">
        <v>60638.717344504359</v>
      </c>
      <c r="F19" s="13">
        <v>84274.055886756149</v>
      </c>
      <c r="G19" s="13">
        <v>98511.000484551085</v>
      </c>
      <c r="H19" s="23">
        <f t="shared" si="6"/>
        <v>3.3896995843594389</v>
      </c>
      <c r="I19" s="24">
        <f t="shared" si="3"/>
        <v>16.893626927041367</v>
      </c>
    </row>
    <row r="20" spans="1:9" ht="20.100000000000001" customHeight="1" x14ac:dyDescent="0.2">
      <c r="A20" s="28" t="s">
        <v>27</v>
      </c>
      <c r="B20" s="1">
        <v>-188573.41594258067</v>
      </c>
      <c r="C20" s="27">
        <v>243889.54352746374</v>
      </c>
      <c r="D20" s="27">
        <v>175014.43790388491</v>
      </c>
      <c r="E20" s="1">
        <v>261205.97100845986</v>
      </c>
      <c r="F20" s="27">
        <v>-50220.424192145991</v>
      </c>
      <c r="G20" s="27">
        <v>87626.496251994467</v>
      </c>
      <c r="H20" s="23">
        <f t="shared" si="6"/>
        <v>3.0151708587188764</v>
      </c>
      <c r="I20" s="24">
        <f t="shared" si="3"/>
        <v>-274.48378356329863</v>
      </c>
    </row>
    <row r="21" spans="1:9" ht="20.100000000000001" customHeight="1" x14ac:dyDescent="0.2">
      <c r="A21" s="28" t="s">
        <v>14</v>
      </c>
      <c r="B21" s="1">
        <v>205841.13049863753</v>
      </c>
      <c r="C21" s="13">
        <v>-20018.705065329941</v>
      </c>
      <c r="D21" s="13">
        <v>-36745.80262472888</v>
      </c>
      <c r="E21" s="1">
        <v>-177120.92806675445</v>
      </c>
      <c r="F21" s="13">
        <v>119198.08195527889</v>
      </c>
      <c r="G21" s="13">
        <v>80418.804666707685</v>
      </c>
      <c r="H21" s="23">
        <f t="shared" si="6"/>
        <v>2.7671588696956899</v>
      </c>
      <c r="I21" s="24">
        <f t="shared" si="3"/>
        <v>-32.533474240903075</v>
      </c>
    </row>
    <row r="22" spans="1:9" ht="20.100000000000001" customHeight="1" x14ac:dyDescent="0.2">
      <c r="A22" s="28" t="s">
        <v>17</v>
      </c>
      <c r="B22" s="1">
        <v>31352.269407335752</v>
      </c>
      <c r="C22" s="27">
        <v>41136.459293728542</v>
      </c>
      <c r="D22" s="27">
        <v>3427.1495581294134</v>
      </c>
      <c r="E22" s="1">
        <v>74546.923283280339</v>
      </c>
      <c r="F22" s="27">
        <v>60793.922936050199</v>
      </c>
      <c r="G22" s="27">
        <v>75742.441488453624</v>
      </c>
      <c r="H22" s="23">
        <f t="shared" si="6"/>
        <v>2.6062482481034599</v>
      </c>
      <c r="I22" s="24">
        <f t="shared" si="3"/>
        <v>24.588836894319073</v>
      </c>
    </row>
    <row r="23" spans="1:9" ht="20.100000000000001" customHeight="1" x14ac:dyDescent="0.2">
      <c r="A23" s="28" t="s">
        <v>28</v>
      </c>
      <c r="B23" s="1">
        <v>2141547.2709829309</v>
      </c>
      <c r="C23" s="27">
        <v>1543737.6938317958</v>
      </c>
      <c r="D23" s="27">
        <v>1428001.1237206946</v>
      </c>
      <c r="E23" s="1">
        <v>1552687.4498872214</v>
      </c>
      <c r="F23" s="27">
        <v>-47273.649655109723</v>
      </c>
      <c r="G23" s="27">
        <v>67245.979628573274</v>
      </c>
      <c r="H23" s="23">
        <f t="shared" si="6"/>
        <v>2.3138905104569027</v>
      </c>
      <c r="I23" s="24">
        <f t="shared" si="3"/>
        <v>-242.24833521247874</v>
      </c>
    </row>
    <row r="24" spans="1:9" ht="20.100000000000001" customHeight="1" x14ac:dyDescent="0.2">
      <c r="A24" s="29" t="s">
        <v>30</v>
      </c>
      <c r="B24" s="13">
        <v>900185.9074665159</v>
      </c>
      <c r="C24" s="13">
        <v>1148569.8189175045</v>
      </c>
      <c r="D24" s="13">
        <v>609520.74691033317</v>
      </c>
      <c r="E24" s="13">
        <v>-403435.85319588042</v>
      </c>
      <c r="F24" s="13">
        <v>484679.48746829433</v>
      </c>
      <c r="G24" s="13">
        <v>456444.59148148401</v>
      </c>
      <c r="H24" s="23">
        <f t="shared" ref="H24" si="7">G24/G$12*100</f>
        <v>15.705962120144543</v>
      </c>
      <c r="I24" s="24">
        <f t="shared" ref="I24" si="8">G24/F24*100-100</f>
        <v>-5.8254778089112591</v>
      </c>
    </row>
    <row r="25" spans="1:9" ht="6" customHeight="1" x14ac:dyDescent="0.2">
      <c r="A25" s="14"/>
      <c r="B25" s="15"/>
      <c r="C25" s="15"/>
      <c r="D25" s="15"/>
      <c r="E25" s="15"/>
      <c r="F25" s="15"/>
      <c r="G25" s="15"/>
      <c r="H25" s="15"/>
      <c r="I25" s="16"/>
    </row>
    <row r="26" spans="1:9" ht="6" customHeight="1" x14ac:dyDescent="0.2"/>
    <row r="27" spans="1:9" x14ac:dyDescent="0.2">
      <c r="A27" s="2" t="s">
        <v>23</v>
      </c>
    </row>
    <row r="28" spans="1:9" x14ac:dyDescent="0.2">
      <c r="A28" s="2" t="s">
        <v>19</v>
      </c>
    </row>
    <row r="29" spans="1:9" x14ac:dyDescent="0.2">
      <c r="A29" s="2" t="s">
        <v>7</v>
      </c>
    </row>
  </sheetData>
  <sortState ref="A14:K26">
    <sortCondition descending="1" ref="G14:G26"/>
  </sortState>
  <mergeCells count="7">
    <mergeCell ref="B8:G8"/>
    <mergeCell ref="B9:G9"/>
    <mergeCell ref="A1:I1"/>
    <mergeCell ref="A2:I2"/>
    <mergeCell ref="A3:I3"/>
    <mergeCell ref="A5:I5"/>
    <mergeCell ref="A6:I6"/>
  </mergeCells>
  <printOptions horizontalCentered="1"/>
  <pageMargins left="0.74803149606299213" right="0.74803149606299213" top="0.98425196850393704" bottom="0.98425196850393704" header="0.31496062992125984" footer="0.31496062992125984"/>
  <pageSetup scale="77" orientation="portrait" r:id="rId1"/>
  <headerFooter alignWithMargins="0"/>
  <ignoredErrors>
    <ignoredError sqref="B13:G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</vt:lpstr>
      <vt:lpstr>'Cuadro 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2023-11-29T14:32:37Z</cp:lastPrinted>
  <dcterms:created xsi:type="dcterms:W3CDTF">2018-11-26T14:52:09Z</dcterms:created>
  <dcterms:modified xsi:type="dcterms:W3CDTF">2023-11-29T17:16:12Z</dcterms:modified>
</cp:coreProperties>
</file>